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STADOS FINANCIEROS LCG Y LDF COBAEM 4o TRIM 2020\INFORMACIÓN CONTABLE DIC  2020\"/>
    </mc:Choice>
  </mc:AlternateContent>
  <bookViews>
    <workbookView xWindow="0" yWindow="0" windowWidth="20460" windowHeight="8670"/>
  </bookViews>
  <sheets>
    <sheet name="DICIEMBRE 2020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0" i="1"/>
  <c r="F30" i="1"/>
  <c r="G26" i="1"/>
  <c r="F26" i="1"/>
  <c r="C22" i="1"/>
  <c r="B22" i="1"/>
  <c r="G14" i="1"/>
  <c r="G24" i="1" s="1"/>
  <c r="F14" i="1"/>
  <c r="F24" i="1" s="1"/>
  <c r="C12" i="1"/>
  <c r="C39" i="1" s="1"/>
  <c r="B12" i="1"/>
  <c r="B39" i="1" l="1"/>
  <c r="F37" i="1"/>
  <c r="F39" i="1" s="1"/>
  <c r="G37" i="1"/>
  <c r="G39" i="1"/>
</calcChain>
</file>

<file path=xl/sharedStrings.xml><?xml version="1.0" encoding="utf-8"?>
<sst xmlns="http://schemas.openxmlformats.org/spreadsheetml/2006/main" count="54" uniqueCount="53">
  <si>
    <t>ACTIVO</t>
  </si>
  <si>
    <t>PASIVO</t>
  </si>
  <si>
    <t>ACTIVO CIRCULANTE</t>
  </si>
  <si>
    <t>PASIVO CIRCULANTE</t>
  </si>
  <si>
    <t>Efectivo y Equivalente   de Efectivo</t>
  </si>
  <si>
    <t>Cuentas por Pagar a Corto Plazo</t>
  </si>
  <si>
    <t xml:space="preserve">Derechos a Recibir Efectivo o Equivalentes </t>
  </si>
  <si>
    <t xml:space="preserve">Documentos por Pagar a Corto Plazo
</t>
  </si>
  <si>
    <t>Derechos a Recibir Bienes y Servivios</t>
  </si>
  <si>
    <t>Porción a Corto Plazo de la Deuda Pública a 
largo Plazo</t>
  </si>
  <si>
    <t>Almacenes</t>
  </si>
  <si>
    <t>Titulos y Valores a Corto Plazo</t>
  </si>
  <si>
    <t>Otros Activos Circulantes</t>
  </si>
  <si>
    <t>Pasivos Diferidos a Corto Plazo</t>
  </si>
  <si>
    <t>Fondos y Bienes de Terceros en Garantía
y/o Administración A CC. A Corto Plazo</t>
  </si>
  <si>
    <t>TOTAL DE ACTIVOS CIRCULANTES</t>
  </si>
  <si>
    <t>Provisiones a Corto Plazo</t>
  </si>
  <si>
    <t>Otros Pasivos a Corto Plazo</t>
  </si>
  <si>
    <t>ACTIVO NO CIRCULANTE</t>
  </si>
  <si>
    <t>TOTAL DE PASIVO CIRCULANTE</t>
  </si>
  <si>
    <t>Efectivo o Equivalente a Recibir en el Largo Plazo</t>
  </si>
  <si>
    <t>PASIVO NO CIRCULANTE</t>
  </si>
  <si>
    <t>Bienes Inmuebles, Infraestructura y 
Construcción en Proceso</t>
  </si>
  <si>
    <t>Cuentas por Pagar a Largo Plazo</t>
  </si>
  <si>
    <t>Bienes Muebles</t>
  </si>
  <si>
    <t>Documentos por Pagar a Largo Plazo</t>
  </si>
  <si>
    <t xml:space="preserve">Activos Intangibles </t>
  </si>
  <si>
    <t>Deuda Pública  a Largo Plazo</t>
  </si>
  <si>
    <t>Depreciación, Deterioro y Amortización Acum</t>
  </si>
  <si>
    <t>Pasivos Diferidos  a Largo Plazo</t>
  </si>
  <si>
    <t>Activos Diferidos</t>
  </si>
  <si>
    <t xml:space="preserve">Otros Activos Ciirculantes </t>
  </si>
  <si>
    <t>Provisiones a Largo Plazo</t>
  </si>
  <si>
    <t>TOTAL DE ACTIVOS NO CIRCULANTES</t>
  </si>
  <si>
    <t>Otros Pasivos a Largo Plazo</t>
  </si>
  <si>
    <t>Total de Pasivos No Circulantes</t>
  </si>
  <si>
    <t>TOTAL DE PASIVOS</t>
  </si>
  <si>
    <t>HACIENDA PÚBLICA Y PATRIMONIO</t>
  </si>
  <si>
    <t>HACIENDA PÚBLICA /PATRIMONIO CONTRIBUIDO</t>
  </si>
  <si>
    <t>Aportaciones</t>
  </si>
  <si>
    <t>Donaciones de Capital</t>
  </si>
  <si>
    <t>Actualización de la Deuda Pública/Patrimonio</t>
  </si>
  <si>
    <t>HACIENDA PÚBLICA/PATRIMONIO GENERADO</t>
  </si>
  <si>
    <t>Resultados del Ejercicio Ahorro/Desahorro</t>
  </si>
  <si>
    <t xml:space="preserve">Resultados de los Ejercios Anteriores </t>
  </si>
  <si>
    <t>Revalúos</t>
  </si>
  <si>
    <t>Reservas</t>
  </si>
  <si>
    <t>Rectificaciones de Resultados de Ejer. Anteriores</t>
  </si>
  <si>
    <t>EXCESO O INSUFICIENCIA EN LA ACTUALIZACIÓN DE LA HACIENDA
PÚBLICA/PATRIMONIO</t>
  </si>
  <si>
    <t>TOTAL DE HACIENDA PÚB/PATRIMONIO</t>
  </si>
  <si>
    <t xml:space="preserve">TOTAL DE ACTIVOS </t>
  </si>
  <si>
    <t>TOTAL PASIVO Y HACIENDA PÚBLICA/PATRIMONIO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</si>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</sst>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14" fontId="2" fillId="0" borderId="2" xfId="0" applyNumberFormat="1" applyFont="1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3" fillId="0" borderId="3" xfId="0" applyFont="1" applyBorder="1"/>
    <xf numFmtId="0" fontId="4" fillId="0" borderId="3" xfId="0" applyFont="1" applyBorder="1"/>
    <xf numFmtId="0" fontId="5" fillId="0" borderId="0" xfId="0" applyFont="1" applyBorder="1"/>
    <xf numFmtId="0" fontId="0" fillId="0" borderId="0" xfId="0" applyBorder="1"/>
    <xf numFmtId="0" fontId="4" fillId="0" borderId="0" xfId="0" applyFont="1" applyBorder="1"/>
    <xf numFmtId="164" fontId="5" fillId="0" borderId="0" xfId="0" applyNumberFormat="1" applyFont="1" applyBorder="1"/>
    <xf numFmtId="0" fontId="5" fillId="0" borderId="3" xfId="0" applyFont="1" applyBorder="1"/>
    <xf numFmtId="43" fontId="5" fillId="0" borderId="0" xfId="0" applyNumberFormat="1" applyFont="1" applyBorder="1"/>
    <xf numFmtId="0" fontId="3" fillId="0" borderId="0" xfId="0" applyFont="1" applyBorder="1"/>
    <xf numFmtId="0" fontId="5" fillId="0" borderId="0" xfId="0" applyFont="1" applyBorder="1" applyAlignment="1">
      <alignment vertical="top" wrapText="1"/>
    </xf>
    <xf numFmtId="0" fontId="3" fillId="0" borderId="0" xfId="0" applyFont="1"/>
    <xf numFmtId="0" fontId="5" fillId="0" borderId="0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43" fontId="2" fillId="0" borderId="0" xfId="0" applyNumberFormat="1" applyFont="1" applyBorder="1"/>
    <xf numFmtId="0" fontId="2" fillId="0" borderId="0" xfId="0" applyFont="1" applyBorder="1" applyAlignment="1">
      <alignment horizontal="right"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Border="1" applyAlignment="1">
      <alignment vertical="center"/>
    </xf>
    <xf numFmtId="0" fontId="0" fillId="0" borderId="3" xfId="0" applyBorder="1"/>
    <xf numFmtId="43" fontId="0" fillId="0" borderId="0" xfId="0" applyNumberForma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2" fontId="5" fillId="0" borderId="0" xfId="0" applyNumberFormat="1" applyFont="1" applyBorder="1"/>
    <xf numFmtId="164" fontId="2" fillId="0" borderId="0" xfId="0" applyNumberFormat="1" applyFont="1" applyBorder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/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vertical="top"/>
    </xf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" fillId="2" borderId="4" xfId="0" applyFont="1" applyFill="1" applyBorder="1"/>
    <xf numFmtId="164" fontId="6" fillId="2" borderId="5" xfId="0" applyNumberFormat="1" applyFont="1" applyFill="1" applyBorder="1"/>
    <xf numFmtId="0" fontId="0" fillId="2" borderId="5" xfId="0" applyFill="1" applyBorder="1"/>
    <xf numFmtId="0" fontId="2" fillId="2" borderId="5" xfId="0" applyFont="1" applyFill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112569</xdr:colOff>
      <xdr:row>41</xdr:row>
      <xdr:rowOff>17319</xdr:rowOff>
    </xdr:from>
    <xdr:to>
      <xdr:col>4</xdr:col>
      <xdr:colOff>1203614</xdr:colOff>
      <xdr:row>46</xdr:row>
      <xdr:rowOff>25977</xdr:rowOff>
    </xdr:to>
    <xdr:sp macro="" textlink="">
      <xdr:nvSpPr>
        <xdr:cNvPr id="2" name="3 CuadroTexto"/>
        <xdr:cNvSpPr txBox="1"/>
      </xdr:nvSpPr>
      <xdr:spPr>
        <a:xfrm>
          <a:off x="3036744" y="6846744"/>
          <a:ext cx="2253095" cy="67540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700" b="1"/>
            <a:t>REVISÓ</a:t>
          </a:r>
        </a:p>
        <a:p>
          <a:pPr algn="ctr"/>
          <a:endParaRPr lang="es-ES" sz="700" b="1"/>
        </a:p>
        <a:p>
          <a:pPr algn="ctr"/>
          <a:endParaRPr lang="es-ES" sz="700" b="1"/>
        </a:p>
        <a:p>
          <a:pPr algn="ctr"/>
          <a:r>
            <a:rPr lang="es-ES" sz="700" b="1"/>
            <a:t>MTRO. HÉCTOR</a:t>
          </a:r>
          <a:r>
            <a:rPr lang="es-ES" sz="700" b="1" baseline="0"/>
            <a:t> A. JAIME HEREDIA</a:t>
          </a:r>
        </a:p>
        <a:p>
          <a:pPr algn="ctr"/>
          <a:r>
            <a:rPr lang="es-ES" sz="700" b="1" baseline="0"/>
            <a:t>DELEGADO ADMINISTRATIVO</a:t>
          </a:r>
          <a:endParaRPr lang="es-ES" sz="700" b="1"/>
        </a:p>
      </xdr:txBody>
    </xdr:sp>
    <xdr:clientData/>
  </xdr:twoCellAnchor>
  <xdr:twoCellAnchor>
    <xdr:from>
      <xdr:col>4</xdr:col>
      <xdr:colOff>1861703</xdr:colOff>
      <xdr:row>41</xdr:row>
      <xdr:rowOff>21645</xdr:rowOff>
    </xdr:from>
    <xdr:to>
      <xdr:col>6</xdr:col>
      <xdr:colOff>1134340</xdr:colOff>
      <xdr:row>46</xdr:row>
      <xdr:rowOff>34634</xdr:rowOff>
    </xdr:to>
    <xdr:sp macro="" textlink="">
      <xdr:nvSpPr>
        <xdr:cNvPr id="3" name="5 CuadroTexto"/>
        <xdr:cNvSpPr txBox="1"/>
      </xdr:nvSpPr>
      <xdr:spPr>
        <a:xfrm>
          <a:off x="5947928" y="6851070"/>
          <a:ext cx="2206337" cy="67973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700" b="1"/>
            <a:t>AUTORIZÓ</a:t>
          </a:r>
        </a:p>
        <a:p>
          <a:pPr algn="ctr"/>
          <a:endParaRPr lang="es-ES" sz="700" b="1"/>
        </a:p>
        <a:p>
          <a:pPr algn="ctr"/>
          <a:endParaRPr lang="es-ES" sz="700" b="1"/>
        </a:p>
        <a:p>
          <a:pPr algn="ctr"/>
          <a:r>
            <a:rPr lang="es-ES" sz="700" b="1" baseline="0"/>
            <a:t>ING. GASPAR ROMERO CAMPOS</a:t>
          </a:r>
        </a:p>
        <a:p>
          <a:pPr algn="ctr"/>
          <a:r>
            <a:rPr lang="es-ES" sz="700" b="1" baseline="0"/>
            <a:t>DIRECTOR ADMINISTRATIVO</a:t>
          </a:r>
          <a:endParaRPr lang="es-ES" sz="700" b="1"/>
        </a:p>
      </xdr:txBody>
    </xdr:sp>
    <xdr:clientData/>
  </xdr:twoCellAnchor>
  <xdr:twoCellAnchor>
    <xdr:from>
      <xdr:col>0</xdr:col>
      <xdr:colOff>34634</xdr:colOff>
      <xdr:row>41</xdr:row>
      <xdr:rowOff>25978</xdr:rowOff>
    </xdr:from>
    <xdr:to>
      <xdr:col>1</xdr:col>
      <xdr:colOff>363680</xdr:colOff>
      <xdr:row>46</xdr:row>
      <xdr:rowOff>34636</xdr:rowOff>
    </xdr:to>
    <xdr:sp macro="" textlink="">
      <xdr:nvSpPr>
        <xdr:cNvPr id="4" name="7 CuadroTexto"/>
        <xdr:cNvSpPr txBox="1"/>
      </xdr:nvSpPr>
      <xdr:spPr>
        <a:xfrm>
          <a:off x="34634" y="6855403"/>
          <a:ext cx="2253096" cy="67540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700" b="1"/>
            <a:t>ELABORÓ</a:t>
          </a:r>
        </a:p>
        <a:p>
          <a:pPr algn="ctr"/>
          <a:endParaRPr lang="es-ES" sz="700" b="1"/>
        </a:p>
        <a:p>
          <a:pPr algn="ctr"/>
          <a:endParaRPr lang="es-ES" sz="700" b="1"/>
        </a:p>
        <a:p>
          <a:pPr algn="ctr"/>
          <a:r>
            <a:rPr lang="es-ES" sz="700" b="1"/>
            <a:t>C.P. MYRIAM IVONE YAÑEZ</a:t>
          </a:r>
          <a:r>
            <a:rPr lang="es-ES" sz="700" b="1" baseline="0"/>
            <a:t> PÉREZ</a:t>
          </a:r>
        </a:p>
        <a:p>
          <a:pPr algn="ctr"/>
          <a:r>
            <a:rPr lang="es-ES" sz="700" b="1" baseline="0"/>
            <a:t>JEFA DEL DEPTO. DE TESORERÍA</a:t>
          </a:r>
          <a:endParaRPr lang="es-ES" sz="700" b="1"/>
        </a:p>
      </xdr:txBody>
    </xdr:sp>
    <xdr:clientData/>
  </xdr:twoCellAnchor>
  <xdr:twoCellAnchor>
    <xdr:from>
      <xdr:col>0</xdr:col>
      <xdr:colOff>510886</xdr:colOff>
      <xdr:row>44</xdr:row>
      <xdr:rowOff>0</xdr:rowOff>
    </xdr:from>
    <xdr:to>
      <xdr:col>0</xdr:col>
      <xdr:colOff>1870363</xdr:colOff>
      <xdr:row>44</xdr:row>
      <xdr:rowOff>0</xdr:rowOff>
    </xdr:to>
    <xdr:cxnSp macro="">
      <xdr:nvCxnSpPr>
        <xdr:cNvPr id="5" name="10 Conector recto"/>
        <xdr:cNvCxnSpPr/>
      </xdr:nvCxnSpPr>
      <xdr:spPr>
        <a:xfrm>
          <a:off x="510886" y="7200900"/>
          <a:ext cx="13594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493568</xdr:colOff>
      <xdr:row>44</xdr:row>
      <xdr:rowOff>34635</xdr:rowOff>
    </xdr:from>
    <xdr:to>
      <xdr:col>4</xdr:col>
      <xdr:colOff>770658</xdr:colOff>
      <xdr:row>44</xdr:row>
      <xdr:rowOff>34636</xdr:rowOff>
    </xdr:to>
    <xdr:cxnSp macro="">
      <xdr:nvCxnSpPr>
        <xdr:cNvPr id="6" name="12 Conector recto"/>
        <xdr:cNvCxnSpPr/>
      </xdr:nvCxnSpPr>
      <xdr:spPr>
        <a:xfrm flipV="1">
          <a:off x="3417743" y="7235535"/>
          <a:ext cx="143914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355023</xdr:colOff>
      <xdr:row>43</xdr:row>
      <xdr:rowOff>86593</xdr:rowOff>
    </xdr:from>
    <xdr:to>
      <xdr:col>6</xdr:col>
      <xdr:colOff>753341</xdr:colOff>
      <xdr:row>43</xdr:row>
      <xdr:rowOff>95254</xdr:rowOff>
    </xdr:to>
    <xdr:cxnSp macro="">
      <xdr:nvCxnSpPr>
        <xdr:cNvPr id="7" name="14 Conector recto"/>
        <xdr:cNvCxnSpPr/>
      </xdr:nvCxnSpPr>
      <xdr:spPr>
        <a:xfrm flipV="1">
          <a:off x="6308148" y="7163668"/>
          <a:ext cx="1503218" cy="86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34637</xdr:colOff>
      <xdr:row>0</xdr:row>
      <xdr:rowOff>25977</xdr:rowOff>
    </xdr:from>
    <xdr:to>
      <xdr:col>6</xdr:col>
      <xdr:colOff>1134342</xdr:colOff>
      <xdr:row>2</xdr:row>
      <xdr:rowOff>155864</xdr:rowOff>
    </xdr:to>
    <xdr:sp macro="" textlink="">
      <xdr:nvSpPr>
        <xdr:cNvPr id="8" name="1 CuadroTexto"/>
        <xdr:cNvSpPr txBox="1"/>
      </xdr:nvSpPr>
      <xdr:spPr>
        <a:xfrm>
          <a:off x="34637" y="25977"/>
          <a:ext cx="8119630" cy="51088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0</xdr:col>
      <xdr:colOff>103910</xdr:colOff>
      <xdr:row>0</xdr:row>
      <xdr:rowOff>34636</xdr:rowOff>
    </xdr:from>
    <xdr:to>
      <xdr:col>2</xdr:col>
      <xdr:colOff>147205</xdr:colOff>
      <xdr:row>2</xdr:row>
      <xdr:rowOff>121227</xdr:rowOff>
    </xdr:to>
    <xdr:pic>
      <xdr:nvPicPr>
        <xdr:cNvPr id="9" name="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0" y="34636"/>
          <a:ext cx="2967470" cy="467591"/>
        </a:xfrm>
        <a:prstGeom prst="rect">
          <a:avLst/>
        </a:prstGeom>
      </xdr:spPr>
    </xdr:pic>
    <xdr:clientData/>
  </xdr:twoCellAnchor>
  <xdr:oneCellAnchor>
    <xdr:from>
      <xdr:col>2</xdr:col>
      <xdr:colOff>675411</xdr:colOff>
      <xdr:row>0</xdr:row>
      <xdr:rowOff>25977</xdr:rowOff>
    </xdr:from>
    <xdr:ext cx="3134589" cy="510887"/>
    <xdr:sp macro="" textlink="">
      <xdr:nvSpPr>
        <xdr:cNvPr id="10" name="18 CuadroTexto"/>
        <xdr:cNvSpPr txBox="1"/>
      </xdr:nvSpPr>
      <xdr:spPr>
        <a:xfrm>
          <a:off x="3599586" y="25977"/>
          <a:ext cx="3134589" cy="510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900" b="1"/>
            <a:t>COLEGIO</a:t>
          </a:r>
          <a:r>
            <a:rPr lang="es-ES" sz="900" b="1" baseline="0"/>
            <a:t> DE BACHILLERES  DEL ESTADO DE MICHOACAN</a:t>
          </a:r>
        </a:p>
        <a:p>
          <a:pPr algn="ctr"/>
          <a:r>
            <a:rPr lang="es-ES" sz="900" b="1" baseline="0"/>
            <a:t>ESTADO DE SITUACIÓN FINANCIERA</a:t>
          </a:r>
        </a:p>
        <a:p>
          <a:pPr algn="ctr"/>
          <a:r>
            <a:rPr lang="es-ES" sz="900" b="1" baseline="0"/>
            <a:t>AL 31 DE DICIEMBRE DEL 2020</a:t>
          </a:r>
          <a:endParaRPr lang="es-ES" sz="900" b="1"/>
        </a:p>
      </xdr:txBody>
    </xdr:sp>
    <xdr:clientData/>
  </xdr:oneCellAnchor>
  <xdr:twoCellAnchor editAs="oneCell">
    <xdr:from>
      <xdr:col>6</xdr:col>
      <xdr:colOff>337704</xdr:colOff>
      <xdr:row>0</xdr:row>
      <xdr:rowOff>51955</xdr:rowOff>
    </xdr:from>
    <xdr:to>
      <xdr:col>6</xdr:col>
      <xdr:colOff>983499</xdr:colOff>
      <xdr:row>2</xdr:row>
      <xdr:rowOff>103910</xdr:rowOff>
    </xdr:to>
    <xdr:pic>
      <xdr:nvPicPr>
        <xdr:cNvPr id="12" name="10 Imagen" descr="http://www.cobamich.edu.mx/images/img004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3522" y="51955"/>
          <a:ext cx="645795" cy="43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9"/>
  <sheetViews>
    <sheetView tabSelected="1" zoomScale="110" zoomScaleNormal="110" workbookViewId="0">
      <selection activeCell="I25" sqref="I25"/>
    </sheetView>
  </sheetViews>
  <sheetFormatPr baseColWidth="10" defaultRowHeight="15" x14ac:dyDescent="0.25"/>
  <cols>
    <col min="1" max="1" width="28.85546875" customWidth="1"/>
    <col min="2" max="2" width="15" customWidth="1"/>
    <col min="3" max="3" width="15.5703125" customWidth="1"/>
    <col min="4" max="4" width="1.85546875" customWidth="1"/>
    <col min="5" max="5" width="28" customWidth="1"/>
    <col min="6" max="6" width="16.5703125" customWidth="1"/>
    <col min="7" max="7" width="16.42578125" customWidth="1"/>
    <col min="9" max="9" width="13.7109375" customWidth="1"/>
  </cols>
  <sheetData>
    <row r="4" spans="1:9" x14ac:dyDescent="0.25">
      <c r="A4" s="1" t="s">
        <v>0</v>
      </c>
      <c r="B4" s="2">
        <v>44196</v>
      </c>
      <c r="C4" s="2">
        <v>43830</v>
      </c>
      <c r="D4" s="3"/>
      <c r="E4" s="4" t="s">
        <v>1</v>
      </c>
      <c r="F4" s="2">
        <v>44196</v>
      </c>
      <c r="G4" s="2">
        <v>43830</v>
      </c>
      <c r="H4" s="5"/>
    </row>
    <row r="5" spans="1:9" ht="12" customHeight="1" x14ac:dyDescent="0.25">
      <c r="A5" s="6" t="s">
        <v>2</v>
      </c>
      <c r="B5" s="7"/>
      <c r="C5" s="7"/>
      <c r="D5" s="8"/>
      <c r="E5" s="9" t="s">
        <v>3</v>
      </c>
      <c r="F5" s="10"/>
      <c r="G5" s="10"/>
      <c r="H5" s="5"/>
    </row>
    <row r="6" spans="1:9" ht="12.75" customHeight="1" x14ac:dyDescent="0.25">
      <c r="A6" s="11" t="s">
        <v>4</v>
      </c>
      <c r="B6" s="12">
        <v>117904830.61</v>
      </c>
      <c r="C6" s="12">
        <v>61506518.399999999</v>
      </c>
      <c r="D6" s="8"/>
      <c r="E6" s="7" t="s">
        <v>5</v>
      </c>
      <c r="F6" s="12">
        <v>949668414.49000001</v>
      </c>
      <c r="G6" s="12">
        <v>737349430.75</v>
      </c>
      <c r="H6" s="5"/>
    </row>
    <row r="7" spans="1:9" s="15" customFormat="1" ht="12.75" customHeight="1" x14ac:dyDescent="0.2">
      <c r="A7" s="11" t="s">
        <v>6</v>
      </c>
      <c r="B7" s="12">
        <v>192143883.28</v>
      </c>
      <c r="C7" s="12">
        <v>100867600.34</v>
      </c>
      <c r="D7" s="13"/>
      <c r="E7" s="14" t="s">
        <v>7</v>
      </c>
      <c r="F7" s="12">
        <v>0</v>
      </c>
      <c r="G7" s="12">
        <v>0</v>
      </c>
      <c r="H7" s="5"/>
    </row>
    <row r="8" spans="1:9" ht="18.75" customHeight="1" x14ac:dyDescent="0.25">
      <c r="A8" s="11" t="s">
        <v>8</v>
      </c>
      <c r="B8" s="12">
        <v>0</v>
      </c>
      <c r="C8" s="12">
        <v>0</v>
      </c>
      <c r="D8" s="8"/>
      <c r="E8" s="14" t="s">
        <v>9</v>
      </c>
      <c r="F8" s="12">
        <v>0</v>
      </c>
      <c r="G8" s="12">
        <v>0</v>
      </c>
      <c r="H8" s="5"/>
    </row>
    <row r="9" spans="1:9" ht="12" customHeight="1" x14ac:dyDescent="0.25">
      <c r="A9" s="11" t="s">
        <v>10</v>
      </c>
      <c r="B9" s="12">
        <v>2732.32</v>
      </c>
      <c r="C9" s="12">
        <v>2732.32</v>
      </c>
      <c r="D9" s="8"/>
      <c r="E9" s="16" t="s">
        <v>11</v>
      </c>
      <c r="F9" s="12">
        <v>0</v>
      </c>
      <c r="G9" s="12">
        <v>0</v>
      </c>
      <c r="H9" s="5"/>
    </row>
    <row r="10" spans="1:9" ht="12" customHeight="1" x14ac:dyDescent="0.25">
      <c r="A10" s="11" t="s">
        <v>12</v>
      </c>
      <c r="B10" s="12">
        <v>0</v>
      </c>
      <c r="C10" s="12">
        <v>0</v>
      </c>
      <c r="D10" s="8"/>
      <c r="E10" s="16" t="s">
        <v>13</v>
      </c>
      <c r="F10" s="12">
        <v>0</v>
      </c>
      <c r="G10" s="12">
        <v>0</v>
      </c>
      <c r="H10" s="5"/>
    </row>
    <row r="11" spans="1:9" ht="18" customHeight="1" x14ac:dyDescent="0.25">
      <c r="A11" s="11"/>
      <c r="B11" s="12"/>
      <c r="C11" s="12"/>
      <c r="D11" s="8"/>
      <c r="E11" s="14" t="s">
        <v>14</v>
      </c>
      <c r="F11" s="12">
        <v>0</v>
      </c>
      <c r="G11" s="12">
        <v>0</v>
      </c>
      <c r="H11" s="5"/>
    </row>
    <row r="12" spans="1:9" ht="12" customHeight="1" x14ac:dyDescent="0.25">
      <c r="A12" s="17" t="s">
        <v>15</v>
      </c>
      <c r="B12" s="18">
        <f>B6+B7+B9</f>
        <v>310051446.20999998</v>
      </c>
      <c r="C12" s="18">
        <f>C6+C7+C9</f>
        <v>162376851.06</v>
      </c>
      <c r="D12" s="8"/>
      <c r="E12" s="16" t="s">
        <v>16</v>
      </c>
      <c r="F12" s="12">
        <v>0</v>
      </c>
      <c r="G12" s="12">
        <v>0</v>
      </c>
      <c r="H12" s="5"/>
    </row>
    <row r="13" spans="1:9" ht="12" customHeight="1" x14ac:dyDescent="0.25">
      <c r="A13" s="11"/>
      <c r="B13" s="12"/>
      <c r="C13" s="12"/>
      <c r="D13" s="8"/>
      <c r="E13" s="16" t="s">
        <v>17</v>
      </c>
      <c r="F13" s="12">
        <v>0</v>
      </c>
      <c r="G13" s="12">
        <v>0</v>
      </c>
      <c r="H13" s="5"/>
    </row>
    <row r="14" spans="1:9" ht="12" customHeight="1" x14ac:dyDescent="0.25">
      <c r="A14" s="6" t="s">
        <v>18</v>
      </c>
      <c r="B14" s="12"/>
      <c r="C14" s="12"/>
      <c r="D14" s="8"/>
      <c r="E14" s="19" t="s">
        <v>19</v>
      </c>
      <c r="F14" s="18">
        <f>F6+F7+F8+F9+F10+F11+F12+F13</f>
        <v>949668414.49000001</v>
      </c>
      <c r="G14" s="18">
        <f>G6+G7+G8+G9+G10+G11+G12+G13</f>
        <v>737349430.75</v>
      </c>
      <c r="H14" s="5"/>
    </row>
    <row r="15" spans="1:9" ht="12" customHeight="1" x14ac:dyDescent="0.25">
      <c r="A15" s="11" t="s">
        <v>20</v>
      </c>
      <c r="B15" s="12">
        <v>0</v>
      </c>
      <c r="C15" s="12">
        <v>0</v>
      </c>
      <c r="D15" s="8"/>
      <c r="E15" s="9" t="s">
        <v>21</v>
      </c>
      <c r="F15" s="12"/>
      <c r="G15" s="12"/>
      <c r="H15" s="5"/>
    </row>
    <row r="16" spans="1:9" ht="17.25" customHeight="1" x14ac:dyDescent="0.25">
      <c r="A16" s="20" t="s">
        <v>22</v>
      </c>
      <c r="B16" s="12">
        <v>232288087.30000001</v>
      </c>
      <c r="C16" s="12">
        <v>184471247.62</v>
      </c>
      <c r="D16" s="8"/>
      <c r="E16" s="21" t="s">
        <v>23</v>
      </c>
      <c r="F16" s="12">
        <v>0</v>
      </c>
      <c r="G16" s="12">
        <v>0</v>
      </c>
      <c r="H16" s="5"/>
      <c r="I16" s="12"/>
    </row>
    <row r="17" spans="1:9" ht="12" customHeight="1" x14ac:dyDescent="0.25">
      <c r="A17" s="11" t="s">
        <v>24</v>
      </c>
      <c r="B17" s="12">
        <v>163846220.97999999</v>
      </c>
      <c r="C17" s="12">
        <v>160029958.47999999</v>
      </c>
      <c r="D17" s="8"/>
      <c r="E17" s="7" t="s">
        <v>25</v>
      </c>
      <c r="F17" s="12">
        <v>0</v>
      </c>
      <c r="G17" s="12">
        <v>0</v>
      </c>
      <c r="H17" s="5"/>
      <c r="I17" s="12"/>
    </row>
    <row r="18" spans="1:9" ht="12" customHeight="1" x14ac:dyDescent="0.25">
      <c r="A18" s="11" t="s">
        <v>26</v>
      </c>
      <c r="B18" s="12">
        <v>0</v>
      </c>
      <c r="C18" s="12">
        <v>0</v>
      </c>
      <c r="D18" s="8"/>
      <c r="E18" s="7" t="s">
        <v>27</v>
      </c>
      <c r="F18" s="12">
        <v>0</v>
      </c>
      <c r="G18" s="12">
        <v>0</v>
      </c>
      <c r="H18" s="5"/>
    </row>
    <row r="19" spans="1:9" ht="12" customHeight="1" x14ac:dyDescent="0.25">
      <c r="A19" s="11" t="s">
        <v>28</v>
      </c>
      <c r="B19" s="12">
        <v>-151616695.66999999</v>
      </c>
      <c r="C19" s="12">
        <v>-133768182.29000001</v>
      </c>
      <c r="D19" s="8"/>
      <c r="E19" s="7" t="s">
        <v>29</v>
      </c>
      <c r="F19" s="12">
        <v>0</v>
      </c>
      <c r="G19" s="12">
        <v>0</v>
      </c>
      <c r="H19" s="5"/>
    </row>
    <row r="20" spans="1:9" ht="18" customHeight="1" x14ac:dyDescent="0.25">
      <c r="A20" s="11" t="s">
        <v>30</v>
      </c>
      <c r="B20" s="12">
        <v>0</v>
      </c>
      <c r="C20" s="12">
        <v>0</v>
      </c>
      <c r="D20" s="8"/>
      <c r="E20" s="14" t="s">
        <v>14</v>
      </c>
      <c r="F20" s="12">
        <v>0</v>
      </c>
      <c r="G20" s="12">
        <v>0</v>
      </c>
      <c r="H20" s="5"/>
    </row>
    <row r="21" spans="1:9" ht="12" customHeight="1" x14ac:dyDescent="0.25">
      <c r="A21" s="11" t="s">
        <v>31</v>
      </c>
      <c r="B21" s="12">
        <v>0</v>
      </c>
      <c r="C21" s="12">
        <v>0</v>
      </c>
      <c r="D21" s="8"/>
      <c r="E21" s="7" t="s">
        <v>32</v>
      </c>
      <c r="F21" s="12">
        <v>0</v>
      </c>
      <c r="G21" s="12">
        <v>0</v>
      </c>
      <c r="H21" s="5"/>
    </row>
    <row r="22" spans="1:9" ht="12" customHeight="1" x14ac:dyDescent="0.25">
      <c r="A22" s="17" t="s">
        <v>33</v>
      </c>
      <c r="B22" s="18">
        <f>B16+B17+B19</f>
        <v>244517612.60999998</v>
      </c>
      <c r="C22" s="18">
        <f>C16+C17+C19</f>
        <v>210733023.81</v>
      </c>
      <c r="D22" s="8"/>
      <c r="E22" s="7" t="s">
        <v>34</v>
      </c>
      <c r="F22" s="12">
        <v>0</v>
      </c>
      <c r="G22" s="12">
        <v>0</v>
      </c>
      <c r="H22" s="5"/>
    </row>
    <row r="23" spans="1:9" ht="12" customHeight="1" x14ac:dyDescent="0.25">
      <c r="A23" s="22"/>
      <c r="B23" s="23"/>
      <c r="C23" s="23"/>
      <c r="D23" s="8"/>
      <c r="E23" s="7" t="s">
        <v>35</v>
      </c>
      <c r="F23" s="12">
        <v>0</v>
      </c>
      <c r="G23" s="12">
        <v>0</v>
      </c>
      <c r="H23" s="22"/>
    </row>
    <row r="24" spans="1:9" ht="12" customHeight="1" x14ac:dyDescent="0.25">
      <c r="A24" s="22"/>
      <c r="B24" s="23"/>
      <c r="C24" s="23"/>
      <c r="D24" s="8"/>
      <c r="E24" s="24" t="s">
        <v>36</v>
      </c>
      <c r="F24" s="18">
        <f>F14+F16+F17+F20+F21+F22+F23</f>
        <v>949668414.49000001</v>
      </c>
      <c r="G24" s="18">
        <f>G14+G16+G17+G20+G21+G22+G23</f>
        <v>737349430.75</v>
      </c>
      <c r="H24" s="22"/>
    </row>
    <row r="25" spans="1:9" ht="12" customHeight="1" x14ac:dyDescent="0.25">
      <c r="A25" s="22"/>
      <c r="B25" s="23"/>
      <c r="C25" s="23"/>
      <c r="D25" s="8"/>
      <c r="E25" s="25" t="s">
        <v>37</v>
      </c>
      <c r="F25" s="18"/>
      <c r="G25" s="18"/>
      <c r="H25" s="22"/>
    </row>
    <row r="26" spans="1:9" ht="12" customHeight="1" x14ac:dyDescent="0.25">
      <c r="A26" s="22"/>
      <c r="B26" s="23"/>
      <c r="C26" s="23"/>
      <c r="D26" s="8"/>
      <c r="E26" s="9" t="s">
        <v>38</v>
      </c>
      <c r="F26" s="18">
        <f>F27</f>
        <v>233223493.05000001</v>
      </c>
      <c r="G26" s="18">
        <f>G27</f>
        <v>210735756.13</v>
      </c>
      <c r="H26" s="22"/>
    </row>
    <row r="27" spans="1:9" ht="12" customHeight="1" x14ac:dyDescent="0.25">
      <c r="A27" s="22"/>
      <c r="B27" s="23"/>
      <c r="C27" s="23"/>
      <c r="D27" s="8"/>
      <c r="E27" s="7" t="s">
        <v>39</v>
      </c>
      <c r="F27" s="12">
        <v>233223493.05000001</v>
      </c>
      <c r="G27" s="12">
        <v>210735756.13</v>
      </c>
      <c r="H27" s="22"/>
    </row>
    <row r="28" spans="1:9" ht="12" customHeight="1" x14ac:dyDescent="0.25">
      <c r="A28" s="22"/>
      <c r="B28" s="23"/>
      <c r="C28" s="23"/>
      <c r="D28" s="8"/>
      <c r="E28" s="7" t="s">
        <v>40</v>
      </c>
      <c r="F28" s="12">
        <v>0</v>
      </c>
      <c r="G28" s="12">
        <v>0</v>
      </c>
      <c r="H28" s="22"/>
    </row>
    <row r="29" spans="1:9" ht="12" customHeight="1" x14ac:dyDescent="0.25">
      <c r="A29" s="22"/>
      <c r="B29" s="23"/>
      <c r="C29" s="23"/>
      <c r="D29" s="8"/>
      <c r="E29" s="7" t="s">
        <v>41</v>
      </c>
      <c r="F29" s="26">
        <v>0</v>
      </c>
      <c r="G29" s="26">
        <v>0</v>
      </c>
      <c r="H29" s="22"/>
    </row>
    <row r="30" spans="1:9" ht="12" customHeight="1" x14ac:dyDescent="0.25">
      <c r="A30" s="22"/>
      <c r="B30" s="23"/>
      <c r="C30" s="23"/>
      <c r="D30" s="8"/>
      <c r="E30" s="25" t="s">
        <v>42</v>
      </c>
      <c r="F30" s="27">
        <f>F31+F32+F35</f>
        <v>-628322848.72000003</v>
      </c>
      <c r="G30" s="27">
        <f>G31+G32+G35</f>
        <v>-574975312.00999999</v>
      </c>
      <c r="H30" s="22"/>
    </row>
    <row r="31" spans="1:9" ht="12" customHeight="1" x14ac:dyDescent="0.25">
      <c r="A31" s="22"/>
      <c r="B31" s="23"/>
      <c r="C31" s="23"/>
      <c r="D31" s="8"/>
      <c r="E31" s="7" t="s">
        <v>43</v>
      </c>
      <c r="F31" s="12">
        <v>-143616650.90000001</v>
      </c>
      <c r="G31" s="12">
        <v>-240001117.96000001</v>
      </c>
      <c r="H31" s="22"/>
    </row>
    <row r="32" spans="1:9" ht="12" customHeight="1" x14ac:dyDescent="0.25">
      <c r="A32" s="22"/>
      <c r="B32" s="23"/>
      <c r="C32" s="23"/>
      <c r="D32" s="8"/>
      <c r="E32" s="7" t="s">
        <v>44</v>
      </c>
      <c r="F32" s="12">
        <v>-612553184.63999999</v>
      </c>
      <c r="G32" s="12">
        <v>-372469356.67000002</v>
      </c>
      <c r="H32" s="22"/>
    </row>
    <row r="33" spans="1:8" ht="12" customHeight="1" x14ac:dyDescent="0.25">
      <c r="A33" s="22"/>
      <c r="B33" s="23"/>
      <c r="C33" s="23"/>
      <c r="D33" s="8"/>
      <c r="E33" s="7" t="s">
        <v>45</v>
      </c>
      <c r="F33" s="12">
        <v>0</v>
      </c>
      <c r="G33" s="12">
        <v>0</v>
      </c>
      <c r="H33" s="22"/>
    </row>
    <row r="34" spans="1:8" ht="12" customHeight="1" x14ac:dyDescent="0.25">
      <c r="A34" s="22"/>
      <c r="B34" s="23"/>
      <c r="C34" s="23"/>
      <c r="D34" s="8"/>
      <c r="E34" s="7" t="s">
        <v>46</v>
      </c>
      <c r="F34" s="12">
        <v>0</v>
      </c>
      <c r="G34" s="12">
        <v>0</v>
      </c>
      <c r="H34" s="22"/>
    </row>
    <row r="35" spans="1:8" ht="12" customHeight="1" x14ac:dyDescent="0.25">
      <c r="A35" s="22"/>
      <c r="B35" s="8"/>
      <c r="C35" s="8"/>
      <c r="D35" s="8"/>
      <c r="E35" s="7" t="s">
        <v>47</v>
      </c>
      <c r="F35" s="12">
        <v>127846986.81999999</v>
      </c>
      <c r="G35" s="12">
        <f>37494672.62+490</f>
        <v>37495162.619999997</v>
      </c>
      <c r="H35" s="22"/>
    </row>
    <row r="36" spans="1:8" ht="29.25" customHeight="1" x14ac:dyDescent="0.25">
      <c r="A36" s="22"/>
      <c r="B36" s="8"/>
      <c r="C36" s="8"/>
      <c r="D36" s="8"/>
      <c r="E36" s="28" t="s">
        <v>48</v>
      </c>
      <c r="F36" s="10"/>
      <c r="G36" s="10"/>
      <c r="H36" s="22"/>
    </row>
    <row r="37" spans="1:8" ht="12" customHeight="1" x14ac:dyDescent="0.25">
      <c r="A37" s="22"/>
      <c r="B37" s="8"/>
      <c r="C37" s="8"/>
      <c r="D37" s="8"/>
      <c r="E37" s="25" t="s">
        <v>49</v>
      </c>
      <c r="F37" s="29">
        <f>F26+F30</f>
        <v>-395099355.67000002</v>
      </c>
      <c r="G37" s="29">
        <f>G26+G30</f>
        <v>-364239555.88</v>
      </c>
      <c r="H37" s="22"/>
    </row>
    <row r="38" spans="1:8" ht="6.75" customHeight="1" x14ac:dyDescent="0.25">
      <c r="A38" s="22"/>
      <c r="B38" s="8"/>
      <c r="C38" s="8"/>
      <c r="D38" s="8"/>
      <c r="E38" s="25"/>
      <c r="F38" s="27"/>
      <c r="G38" s="27"/>
      <c r="H38" s="22"/>
    </row>
    <row r="39" spans="1:8" x14ac:dyDescent="0.25">
      <c r="A39" s="36" t="s">
        <v>50</v>
      </c>
      <c r="B39" s="37">
        <f>B12+B22</f>
        <v>554569058.81999993</v>
      </c>
      <c r="C39" s="37">
        <f>C12+C22</f>
        <v>373109874.87</v>
      </c>
      <c r="D39" s="38"/>
      <c r="E39" s="39" t="s">
        <v>51</v>
      </c>
      <c r="F39" s="37">
        <f>F37+F24</f>
        <v>554569058.81999993</v>
      </c>
      <c r="G39" s="37">
        <f>G37+G24</f>
        <v>373109874.87</v>
      </c>
    </row>
    <row r="40" spans="1:8" ht="6" customHeight="1" x14ac:dyDescent="0.25">
      <c r="E40" s="30"/>
      <c r="F40" s="31"/>
      <c r="G40" s="31"/>
    </row>
    <row r="41" spans="1:8" ht="11.25" customHeight="1" x14ac:dyDescent="0.25">
      <c r="A41" s="40" t="s">
        <v>52</v>
      </c>
      <c r="B41" s="41"/>
      <c r="C41" s="41"/>
      <c r="D41" s="41"/>
      <c r="E41" s="41"/>
      <c r="F41" s="41"/>
      <c r="G41" s="41"/>
    </row>
    <row r="42" spans="1:8" ht="9.75" customHeight="1" x14ac:dyDescent="0.25">
      <c r="E42" s="32"/>
      <c r="F42" s="31"/>
      <c r="G42" s="31"/>
    </row>
    <row r="43" spans="1:8" ht="9.75" customHeight="1" x14ac:dyDescent="0.25">
      <c r="E43" s="30"/>
    </row>
    <row r="44" spans="1:8" ht="9.75" customHeight="1" x14ac:dyDescent="0.25">
      <c r="E44" s="33"/>
      <c r="F44" s="27"/>
      <c r="G44" s="27"/>
    </row>
    <row r="45" spans="1:8" ht="8.25" customHeight="1" x14ac:dyDescent="0.25"/>
    <row r="46" spans="1:8" x14ac:dyDescent="0.25">
      <c r="A46" s="34"/>
    </row>
    <row r="47" spans="1:8" x14ac:dyDescent="0.25">
      <c r="A47" s="7"/>
    </row>
    <row r="48" spans="1:8" x14ac:dyDescent="0.25">
      <c r="A48" s="35"/>
    </row>
    <row r="49" spans="1:1" x14ac:dyDescent="0.25">
      <c r="A49" s="34"/>
    </row>
  </sheetData>
  <mergeCells count="1">
    <mergeCell ref="A41:G41"/>
  </mergeCells>
  <pageMargins left="0.9055118110236221" right="0" top="0.15748031496062992" bottom="0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2020 (2)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tesoreria.pc1</cp:lastModifiedBy>
  <cp:lastPrinted>2021-03-08T16:00:22Z</cp:lastPrinted>
  <dcterms:created xsi:type="dcterms:W3CDTF">2021-02-26T03:27:42Z</dcterms:created>
  <dcterms:modified xsi:type="dcterms:W3CDTF">2021-03-08T16:04:22Z</dcterms:modified>
</cp:coreProperties>
</file>